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15" yWindow="0" windowWidth="12120" windowHeight="6705"/>
  </bookViews>
  <sheets>
    <sheet name="CREDTERM" sheetId="1" r:id="rId1"/>
  </sheets>
  <calcPr calcId="0"/>
</workbook>
</file>

<file path=xl/calcChain.xml><?xml version="1.0" encoding="utf-8"?>
<calcChain xmlns="http://schemas.openxmlformats.org/spreadsheetml/2006/main">
  <c r="F23" i="1"/>
  <c r="E25"/>
  <c r="F28"/>
  <c r="F29"/>
  <c r="F30"/>
  <c r="F31"/>
  <c r="F32"/>
  <c r="F34"/>
  <c r="E39"/>
  <c r="E40"/>
  <c r="F42"/>
  <c r="F44"/>
  <c r="E61"/>
  <c r="F62"/>
  <c r="E64"/>
  <c r="E65"/>
  <c r="E66"/>
  <c r="F68"/>
  <c r="F70"/>
  <c r="F71"/>
  <c r="F72"/>
  <c r="F73"/>
  <c r="F75"/>
  <c r="F77"/>
</calcChain>
</file>

<file path=xl/sharedStrings.xml><?xml version="1.0" encoding="utf-8"?>
<sst xmlns="http://schemas.openxmlformats.org/spreadsheetml/2006/main" count="59" uniqueCount="50">
  <si>
    <t>Accounts Receivable Management - Analysis Of Credit Terms</t>
  </si>
  <si>
    <t>Summary Of Cost Ratios</t>
  </si>
  <si>
    <t>Variable Cost Ratio</t>
  </si>
  <si>
    <t>Opportunity Cost Of:</t>
  </si>
  <si>
    <t>Cash Balances</t>
  </si>
  <si>
    <t>Accounts Receivable</t>
  </si>
  <si>
    <t>Inventory Investment</t>
  </si>
  <si>
    <t>Summary Of Current Receivables Policy</t>
  </si>
  <si>
    <t>Discount Period (Days)</t>
  </si>
  <si>
    <t>Credit Period (Days)</t>
  </si>
  <si>
    <t>Cash Discount (%)</t>
  </si>
  <si>
    <t>Percent Of Customers Taking Cash Discount</t>
  </si>
  <si>
    <t>Annual Level Of Credit Sales</t>
  </si>
  <si>
    <t>Average Collection Period (Days)</t>
  </si>
  <si>
    <t>Bad-Debt Loss Ratio</t>
  </si>
  <si>
    <t>Current Cash Balance</t>
  </si>
  <si>
    <t>Current Inventory Investment</t>
  </si>
  <si>
    <t>Results Under The Current Credit Policy</t>
  </si>
  <si>
    <t>Profitability of Sales</t>
  </si>
  <si>
    <t>Average Investment In Receivables</t>
  </si>
  <si>
    <t>Cost Of:</t>
  </si>
  <si>
    <t>Receivables Investment</t>
  </si>
  <si>
    <t>Cash Balance</t>
  </si>
  <si>
    <t>Cash Discounts</t>
  </si>
  <si>
    <t>Bad-Debt Losses</t>
  </si>
  <si>
    <t>Total Cost of Current Credit Policy</t>
  </si>
  <si>
    <t>Impact Of Average Collection Period Differing From The Credit Period:</t>
  </si>
  <si>
    <t>If Average Collection Period = Credit Period:</t>
  </si>
  <si>
    <t>Cost Of Receivables Investment</t>
  </si>
  <si>
    <t>Additional Average Receivables Investment</t>
  </si>
  <si>
    <t>Cost Of Additional Receivables Investment</t>
  </si>
  <si>
    <t>Impact Of The Proposed Change In Credit Terms</t>
  </si>
  <si>
    <t>Proposed Account Receivable Policy</t>
  </si>
  <si>
    <t>Percent of Customers Taking Cash Discount</t>
  </si>
  <si>
    <t>Forecasted Impact On Operations</t>
  </si>
  <si>
    <t>Expected Change In Credit Sales ($)</t>
  </si>
  <si>
    <t>Expected Average Collection Period (Days)</t>
  </si>
  <si>
    <t>Expected Bad-Debt Loss Ratio (%)</t>
  </si>
  <si>
    <t>Additional Cash Balance Required ($)</t>
  </si>
  <si>
    <t>Additional Inventory Required ($)</t>
  </si>
  <si>
    <t>Impact Of Changes On Pre-Tax Profits</t>
  </si>
  <si>
    <t>Marginal Sales</t>
  </si>
  <si>
    <t>Profitability Of Marginal Sales</t>
  </si>
  <si>
    <t>Decreased Investment In Receivables</t>
  </si>
  <si>
    <t>Additional Cash Balance</t>
  </si>
  <si>
    <t>Additional Inventory Investment</t>
  </si>
  <si>
    <t>Earnings on Released Receivables Investment</t>
  </si>
  <si>
    <t>Less Cost Of Additional:</t>
  </si>
  <si>
    <t>Incremental Cost Of Change In Credit Terms</t>
  </si>
  <si>
    <t>Net Impact On Pre-Tax Profits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</si>
</sst>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4">
    <font>
      <sz val="10"/>
      <name val="Geneva"/>
    </font>
    <font>
      <sz val="10"/>
      <name val="Geneva"/>
    </font>
    <font>
      <sz val="12"/>
      <name val="Tms Rmn"/>
    </font>
    <font>
      <u/>
      <sz val="12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0" borderId="0" xfId="0" applyFont="1"/>
    <xf numFmtId="6" fontId="2" fillId="0" borderId="2" xfId="1" applyFont="1" applyBorder="1"/>
    <xf numFmtId="6" fontId="2" fillId="0" borderId="0" xfId="1" applyFont="1"/>
    <xf numFmtId="6" fontId="2" fillId="0" borderId="3" xfId="1" applyFont="1" applyBorder="1"/>
    <xf numFmtId="10" fontId="2" fillId="2" borderId="0" xfId="2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6" fontId="2" fillId="2" borderId="0" xfId="1" applyFont="1" applyFill="1" applyProtection="1">
      <protection locked="0"/>
    </xf>
  </cellXfs>
  <cellStyles count="3">
    <cellStyle name="Currency [0]" xfId="1" builtinId="7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workbookViewId="0"/>
  </sheetViews>
  <sheetFormatPr defaultColWidth="10.7109375" defaultRowHeight="15.75"/>
  <cols>
    <col min="1" max="1" width="2.7109375" style="2" customWidth="1"/>
    <col min="2" max="4" width="10.7109375" style="2"/>
    <col min="5" max="6" width="18.5703125" style="2" customWidth="1"/>
    <col min="7" max="16384" width="10.7109375" style="2"/>
  </cols>
  <sheetData>
    <row r="1" spans="1:6" ht="17.25" thickTop="1" thickBot="1">
      <c r="A1" s="1" t="s">
        <v>0</v>
      </c>
      <c r="B1" s="1"/>
      <c r="C1" s="1"/>
      <c r="D1" s="1"/>
      <c r="E1" s="1"/>
      <c r="F1" s="1"/>
    </row>
    <row r="2" spans="1:6" ht="16.5" thickTop="1"/>
    <row r="3" spans="1:6">
      <c r="A3" s="3" t="s">
        <v>1</v>
      </c>
    </row>
    <row r="4" spans="1:6">
      <c r="A4" s="2" t="s">
        <v>2</v>
      </c>
      <c r="F4" s="7">
        <v>0</v>
      </c>
    </row>
    <row r="5" spans="1:6">
      <c r="A5" s="2" t="s">
        <v>3</v>
      </c>
    </row>
    <row r="6" spans="1:6">
      <c r="B6" s="2" t="s">
        <v>4</v>
      </c>
      <c r="F6" s="7">
        <v>0</v>
      </c>
    </row>
    <row r="7" spans="1:6">
      <c r="B7" s="2" t="s">
        <v>5</v>
      </c>
      <c r="F7" s="7">
        <v>0</v>
      </c>
    </row>
    <row r="8" spans="1:6">
      <c r="B8" s="2" t="s">
        <v>6</v>
      </c>
      <c r="F8" s="7">
        <v>0</v>
      </c>
    </row>
    <row r="10" spans="1:6">
      <c r="A10" s="3" t="s">
        <v>7</v>
      </c>
    </row>
    <row r="11" spans="1:6">
      <c r="A11" s="2" t="s">
        <v>8</v>
      </c>
      <c r="F11" s="8">
        <v>0</v>
      </c>
    </row>
    <row r="12" spans="1:6">
      <c r="A12" s="2" t="s">
        <v>9</v>
      </c>
      <c r="F12" s="8">
        <v>0</v>
      </c>
    </row>
    <row r="13" spans="1:6">
      <c r="A13" s="2" t="s">
        <v>10</v>
      </c>
      <c r="F13" s="7">
        <v>0</v>
      </c>
    </row>
    <row r="14" spans="1:6">
      <c r="A14" s="2" t="s">
        <v>11</v>
      </c>
      <c r="F14" s="7">
        <v>0</v>
      </c>
    </row>
    <row r="16" spans="1:6">
      <c r="A16" s="2" t="s">
        <v>12</v>
      </c>
      <c r="F16" s="9">
        <v>0</v>
      </c>
    </row>
    <row r="17" spans="1:6">
      <c r="A17" s="2" t="s">
        <v>13</v>
      </c>
      <c r="F17" s="8">
        <v>0</v>
      </c>
    </row>
    <row r="18" spans="1:6">
      <c r="A18" s="2" t="s">
        <v>14</v>
      </c>
      <c r="F18" s="7">
        <v>0</v>
      </c>
    </row>
    <row r="19" spans="1:6">
      <c r="A19" s="2" t="s">
        <v>15</v>
      </c>
      <c r="F19" s="9">
        <v>0</v>
      </c>
    </row>
    <row r="20" spans="1:6">
      <c r="A20" s="2" t="s">
        <v>16</v>
      </c>
      <c r="F20" s="9">
        <v>0</v>
      </c>
    </row>
    <row r="22" spans="1:6">
      <c r="A22" s="3" t="s">
        <v>17</v>
      </c>
    </row>
    <row r="23" spans="1:6" ht="16.5" thickBot="1">
      <c r="A23" s="2" t="s">
        <v>18</v>
      </c>
      <c r="F23" s="4">
        <f>F16*(1-F4)</f>
        <v>0</v>
      </c>
    </row>
    <row r="24" spans="1:6" ht="16.5" thickTop="1"/>
    <row r="25" spans="1:6">
      <c r="A25" s="2" t="s">
        <v>19</v>
      </c>
      <c r="E25" s="5">
        <f>(F16/365)*F17</f>
        <v>0</v>
      </c>
    </row>
    <row r="27" spans="1:6">
      <c r="A27" s="2" t="s">
        <v>20</v>
      </c>
    </row>
    <row r="28" spans="1:6">
      <c r="B28" s="2" t="s">
        <v>21</v>
      </c>
      <c r="F28" s="5">
        <f>E25*F7</f>
        <v>0</v>
      </c>
    </row>
    <row r="29" spans="1:6">
      <c r="B29" s="2" t="s">
        <v>22</v>
      </c>
      <c r="F29" s="5">
        <f>F19*F6</f>
        <v>0</v>
      </c>
    </row>
    <row r="30" spans="1:6">
      <c r="B30" s="2" t="s">
        <v>6</v>
      </c>
      <c r="F30" s="5">
        <f>F20*F8</f>
        <v>0</v>
      </c>
    </row>
    <row r="31" spans="1:6">
      <c r="B31" s="2" t="s">
        <v>23</v>
      </c>
      <c r="F31" s="5">
        <f>F16*F13*F14</f>
        <v>0</v>
      </c>
    </row>
    <row r="32" spans="1:6">
      <c r="B32" s="2" t="s">
        <v>24</v>
      </c>
      <c r="F32" s="6">
        <f>F16*F18</f>
        <v>0</v>
      </c>
    </row>
    <row r="34" spans="1:6" ht="16.5" thickBot="1">
      <c r="A34" s="2" t="s">
        <v>25</v>
      </c>
      <c r="F34" s="4">
        <f>SUM(F28:F32)</f>
        <v>0</v>
      </c>
    </row>
    <row r="35" spans="1:6" ht="16.5" thickTop="1"/>
    <row r="36" spans="1:6">
      <c r="A36" s="3" t="s">
        <v>26</v>
      </c>
    </row>
    <row r="38" spans="1:6">
      <c r="A38" s="2" t="s">
        <v>27</v>
      </c>
    </row>
    <row r="39" spans="1:6">
      <c r="B39" s="2" t="s">
        <v>19</v>
      </c>
      <c r="E39" s="5">
        <f>(F16/360)*F12</f>
        <v>0</v>
      </c>
    </row>
    <row r="40" spans="1:6">
      <c r="B40" s="2" t="s">
        <v>28</v>
      </c>
      <c r="E40" s="5">
        <f>E39*F7</f>
        <v>0</v>
      </c>
    </row>
    <row r="42" spans="1:6">
      <c r="A42" s="2" t="s">
        <v>29</v>
      </c>
      <c r="F42" s="5">
        <f>E25-E39</f>
        <v>0</v>
      </c>
    </row>
    <row r="44" spans="1:6" ht="16.5" thickBot="1">
      <c r="A44" s="2" t="s">
        <v>30</v>
      </c>
      <c r="F44" s="5">
        <f>F42*F7</f>
        <v>0</v>
      </c>
    </row>
    <row r="45" spans="1:6" ht="17.25" thickTop="1" thickBot="1">
      <c r="A45" s="1" t="s">
        <v>31</v>
      </c>
      <c r="B45" s="1"/>
      <c r="C45" s="1"/>
      <c r="D45" s="1"/>
      <c r="E45" s="1"/>
      <c r="F45" s="1"/>
    </row>
    <row r="46" spans="1:6" ht="16.5" thickTop="1"/>
    <row r="47" spans="1:6">
      <c r="A47" s="3" t="s">
        <v>32</v>
      </c>
    </row>
    <row r="48" spans="1:6">
      <c r="A48" s="2" t="s">
        <v>8</v>
      </c>
      <c r="F48" s="8">
        <v>0</v>
      </c>
    </row>
    <row r="49" spans="1:6">
      <c r="A49" s="2" t="s">
        <v>9</v>
      </c>
      <c r="F49" s="8">
        <v>0</v>
      </c>
    </row>
    <row r="50" spans="1:6">
      <c r="A50" s="2" t="s">
        <v>10</v>
      </c>
      <c r="F50" s="7">
        <v>0</v>
      </c>
    </row>
    <row r="51" spans="1:6">
      <c r="A51" s="2" t="s">
        <v>33</v>
      </c>
      <c r="F51" s="7">
        <v>0</v>
      </c>
    </row>
    <row r="53" spans="1:6">
      <c r="A53" s="3" t="s">
        <v>34</v>
      </c>
    </row>
    <row r="54" spans="1:6">
      <c r="A54" s="2" t="s">
        <v>35</v>
      </c>
      <c r="F54" s="9">
        <v>0</v>
      </c>
    </row>
    <row r="55" spans="1:6">
      <c r="A55" s="2" t="s">
        <v>36</v>
      </c>
      <c r="F55" s="8">
        <v>0</v>
      </c>
    </row>
    <row r="56" spans="1:6">
      <c r="A56" s="2" t="s">
        <v>37</v>
      </c>
      <c r="F56" s="7">
        <v>0</v>
      </c>
    </row>
    <row r="57" spans="1:6">
      <c r="A57" s="2" t="s">
        <v>38</v>
      </c>
      <c r="F57" s="9">
        <v>0</v>
      </c>
    </row>
    <row r="58" spans="1:6">
      <c r="A58" s="2" t="s">
        <v>39</v>
      </c>
      <c r="F58" s="9">
        <v>0</v>
      </c>
    </row>
    <row r="60" spans="1:6">
      <c r="A60" s="3" t="s">
        <v>40</v>
      </c>
    </row>
    <row r="61" spans="1:6">
      <c r="A61" s="2" t="s">
        <v>41</v>
      </c>
      <c r="E61" s="5">
        <f>F54</f>
        <v>0</v>
      </c>
    </row>
    <row r="62" spans="1:6">
      <c r="A62" s="2" t="s">
        <v>42</v>
      </c>
      <c r="F62" s="6">
        <f>E61*(1-F4)</f>
        <v>0</v>
      </c>
    </row>
    <row r="64" spans="1:6">
      <c r="A64" s="2" t="s">
        <v>43</v>
      </c>
      <c r="E64" s="5">
        <f>E25-((F16+F54)/365)*F55</f>
        <v>0</v>
      </c>
    </row>
    <row r="65" spans="1:6">
      <c r="A65" s="2" t="s">
        <v>44</v>
      </c>
      <c r="E65" s="5">
        <f>F57</f>
        <v>0</v>
      </c>
    </row>
    <row r="66" spans="1:6">
      <c r="A66" s="2" t="s">
        <v>45</v>
      </c>
      <c r="E66" s="5">
        <f>F58</f>
        <v>0</v>
      </c>
    </row>
    <row r="68" spans="1:6">
      <c r="A68" s="2" t="s">
        <v>46</v>
      </c>
      <c r="F68" s="5">
        <f>E64*F7</f>
        <v>0</v>
      </c>
    </row>
    <row r="69" spans="1:6">
      <c r="A69" s="2" t="s">
        <v>47</v>
      </c>
    </row>
    <row r="70" spans="1:6">
      <c r="B70" s="2" t="s">
        <v>22</v>
      </c>
      <c r="F70" s="5">
        <f>F57*F6</f>
        <v>0</v>
      </c>
    </row>
    <row r="71" spans="1:6">
      <c r="B71" s="2" t="s">
        <v>6</v>
      </c>
      <c r="F71" s="5">
        <f>E66*F8</f>
        <v>0</v>
      </c>
    </row>
    <row r="72" spans="1:6">
      <c r="B72" s="2" t="s">
        <v>23</v>
      </c>
      <c r="F72" s="5">
        <f>((F16+F54)*F50*F51)-F31</f>
        <v>0</v>
      </c>
    </row>
    <row r="73" spans="1:6">
      <c r="B73" s="2" t="s">
        <v>24</v>
      </c>
      <c r="F73" s="5">
        <f>((F16+F54)*F56)-F32</f>
        <v>0</v>
      </c>
    </row>
    <row r="75" spans="1:6">
      <c r="A75" s="2" t="s">
        <v>48</v>
      </c>
      <c r="F75" s="6">
        <f>F68-SUM(F70:F73)</f>
        <v>0</v>
      </c>
    </row>
    <row r="77" spans="1:6" ht="16.5" thickBot="1">
      <c r="A77" s="2" t="s">
        <v>49</v>
      </c>
      <c r="F77" s="4">
        <f>F62+F75</f>
        <v>0</v>
      </c>
    </row>
    <row r="78" spans="1:6" ht="16.5" thickTop="1"/>
  </sheetData>
  <sheetProtection password="DBEB"/>
  <printOptions gridLinesSet="0"/>
  <pageMargins left="0.75" right="0.75" top="1" bottom="1" header="0.5" footer="0.5"/>
  <pageSetup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CREDTERM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2000-01-10T19:53:34Z</dcterms:created>
  <dcterms:modified xsi:type="dcterms:W3CDTF">2010-07-28T09:27:00Z</dcterms:modified>
</cp:coreProperties>
</file>